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ФВ" sheetId="1" r:id="rId1"/>
  </sheets>
  <definedNames>
    <definedName name="_xlnm.Print_Area" localSheetId="0">'ФВ'!$A$1:$K$33</definedName>
  </definedNames>
  <calcPr fullCalcOnLoad="1"/>
</workbook>
</file>

<file path=xl/sharedStrings.xml><?xml version="1.0" encoding="utf-8"?>
<sst xmlns="http://schemas.openxmlformats.org/spreadsheetml/2006/main" count="89" uniqueCount="69">
  <si>
    <t>ПРОТОКОЛ</t>
  </si>
  <si>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</si>
  <si>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</si>
  <si>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</si>
  <si>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</si>
  <si>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</si>
  <si>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</si>
  <si>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</si>
  <si>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</si>
  <si>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</si>
  <si>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</si>
  <si>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Ранг соревнований</t>
  </si>
  <si>
    <t>Чемпионат г.Москвы 23-24.07.2011</t>
  </si>
  <si>
    <t>Дисциплина</t>
  </si>
  <si>
    <t>Дистанция - на средствах передвижения (0840141811Я)</t>
  </si>
  <si>
    <t xml:space="preserve">Вид программы </t>
  </si>
  <si>
    <t>Класс дистанции</t>
  </si>
  <si>
    <t>Велодистанция – «фигурное вождение» (женщины)</t>
  </si>
  <si>
    <t>выполнен разряд</t>
  </si>
  <si>
    <t>Ранг дистанции</t>
  </si>
  <si>
    <t>% ко времени победителя</t>
  </si>
  <si>
    <t>ТУРИСТСКО-СПОРТИВНЫЙ СОЮЗ РОССИИ                           ФЕДЕРАЦИЯ СПОРТИВНОГО ТУРИЗМА –                                 ОБЪЕДИНЕНИЕ ТУРИСТОВ МОСКВЫ                                             Московский клуб велотуристов</t>
  </si>
  <si>
    <t>Pinot Noir</t>
  </si>
  <si>
    <t>1-2</t>
  </si>
  <si>
    <t>1-3</t>
  </si>
  <si>
    <t xml:space="preserve">Аганина Наталья </t>
  </si>
  <si>
    <t xml:space="preserve">Михневич Наталья </t>
  </si>
  <si>
    <t xml:space="preserve">Игнатьева Оксана </t>
  </si>
  <si>
    <t xml:space="preserve">Бурдина Анна </t>
  </si>
  <si>
    <t xml:space="preserve">Старостина Светлана </t>
  </si>
  <si>
    <t>2-1</t>
  </si>
  <si>
    <t>2-2</t>
  </si>
  <si>
    <t>2-4</t>
  </si>
  <si>
    <r>
      <t>Четыре танкиста и собака</t>
    </r>
    <r>
      <rPr>
        <b/>
        <sz val="10"/>
        <rFont val="Courier New"/>
        <family val="3"/>
      </rPr>
      <t xml:space="preserve"> </t>
    </r>
  </si>
  <si>
    <t>“Ерундопель”</t>
  </si>
  <si>
    <t xml:space="preserve">Батова Дарья </t>
  </si>
  <si>
    <t>3-4</t>
  </si>
  <si>
    <t xml:space="preserve">Новикова Ольга </t>
  </si>
  <si>
    <t>4-2</t>
  </si>
  <si>
    <t>СЕВЕР-ЮГ</t>
  </si>
  <si>
    <t xml:space="preserve">Потапенко Валерия </t>
  </si>
  <si>
    <t>5-1</t>
  </si>
  <si>
    <t xml:space="preserve">Полякова Ирина </t>
  </si>
  <si>
    <t>5-2</t>
  </si>
  <si>
    <t>3х9</t>
  </si>
  <si>
    <t>Белочка</t>
  </si>
  <si>
    <t xml:space="preserve">Андропова Наталья </t>
  </si>
  <si>
    <t>6-1</t>
  </si>
  <si>
    <t>6-4</t>
  </si>
  <si>
    <t xml:space="preserve">Мохнаткина Анастасия </t>
  </si>
  <si>
    <t xml:space="preserve">Кучинская Виолетта </t>
  </si>
  <si>
    <t>7-4</t>
  </si>
  <si>
    <t>Рыжие Ети</t>
  </si>
  <si>
    <t xml:space="preserve">Самохина Светлана </t>
  </si>
  <si>
    <t xml:space="preserve">Бывшева Галина </t>
  </si>
  <si>
    <t>8-2</t>
  </si>
  <si>
    <t>8-4</t>
  </si>
  <si>
    <t>ВелоФеликс</t>
  </si>
  <si>
    <t xml:space="preserve">Соколова Марина </t>
  </si>
  <si>
    <t xml:space="preserve">Полякова Ольга </t>
  </si>
  <si>
    <t>9-1</t>
  </si>
  <si>
    <t>9-4</t>
  </si>
  <si>
    <t>Лучше передохнуть, чем передохнуть</t>
  </si>
  <si>
    <t xml:space="preserve">Разряды до:               2Р    результаты участников в % от времени победителя, не более    107,1%    </t>
  </si>
  <si>
    <t xml:space="preserve">                                      2Р    результаты участников в % от времени победителя, не более    137,1%    </t>
  </si>
  <si>
    <t>-</t>
  </si>
  <si>
    <r>
      <t xml:space="preserve">Главный судья                        </t>
    </r>
    <r>
      <rPr>
        <b/>
        <i/>
        <sz val="11"/>
        <rFont val="Arial"/>
        <family val="2"/>
      </rPr>
      <t>Анохин А.А. (СС1К, Москва)</t>
    </r>
  </si>
  <si>
    <r>
      <t xml:space="preserve">Главный секретарь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</si>
  <si>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</t>
    </r>
    <r>
      <rPr>
        <b/>
        <i/>
        <sz val="11"/>
        <rFont val="Arial Cyr"/>
        <family val="0"/>
      </rPr>
      <t xml:space="preserve"> Меньшиков Ю.Ю (СС1К, Александров)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</si>
</sst>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21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6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2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1" xfId="0" applyNumberFormat="1" applyFill="1" applyBorder="1" applyAlignment="1">
      <alignment horizontal="center" vertical="center" wrapText="1"/>
    </xf>
    <xf numFmtId="46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 vertical="center" wrapText="1"/>
    </xf>
    <xf numFmtId="4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1</xdr:col>
      <xdr:colOff>1790700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BreakPreview" zoomScaleSheetLayoutView="100" workbookViewId="0" topLeftCell="A1">
      <selection activeCell="D37" sqref="D37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22.125" style="0" customWidth="1"/>
    <col min="4" max="4" width="11.375" style="0" customWidth="1"/>
    <col min="5" max="6" width="13.375" style="0" customWidth="1"/>
    <col min="7" max="7" width="12.375" style="0" customWidth="1"/>
    <col min="8" max="8" width="11.875" style="0" customWidth="1"/>
    <col min="9" max="9" width="10.125" style="0" customWidth="1"/>
    <col min="10" max="10" width="12.875" style="0" customWidth="1"/>
    <col min="11" max="11" width="12.375" style="0" customWidth="1"/>
    <col min="12" max="12" width="10.75390625" style="0" customWidth="1"/>
  </cols>
  <sheetData>
    <row r="1" spans="1:9" ht="79.5" customHeight="1">
      <c r="A1" s="60"/>
      <c r="B1" s="60"/>
      <c r="C1" s="58" t="s">
        <v>21</v>
      </c>
      <c r="D1" s="59"/>
      <c r="E1" s="59"/>
      <c r="F1" s="59"/>
      <c r="G1" s="59"/>
      <c r="H1" s="59"/>
      <c r="I1" s="59"/>
    </row>
    <row r="2" spans="1:9" ht="19.5" customHeight="1">
      <c r="A2" s="61" t="s">
        <v>11</v>
      </c>
      <c r="B2" s="61"/>
      <c r="C2" s="57" t="s">
        <v>12</v>
      </c>
      <c r="D2" s="57"/>
      <c r="E2" s="57"/>
      <c r="F2" s="57"/>
      <c r="G2" s="57"/>
      <c r="H2" s="57"/>
      <c r="I2" s="57"/>
    </row>
    <row r="3" spans="1:9" ht="19.5" customHeight="1">
      <c r="A3" s="57" t="s">
        <v>13</v>
      </c>
      <c r="B3" s="57"/>
      <c r="C3" s="57" t="s">
        <v>14</v>
      </c>
      <c r="D3" s="57"/>
      <c r="E3" s="57"/>
      <c r="F3" s="57"/>
      <c r="G3" s="57"/>
      <c r="H3" s="57"/>
      <c r="I3" s="57"/>
    </row>
    <row r="4" spans="1:9" ht="19.5" customHeight="1">
      <c r="A4" s="57" t="s">
        <v>15</v>
      </c>
      <c r="B4" s="57"/>
      <c r="C4" s="57" t="s">
        <v>17</v>
      </c>
      <c r="D4" s="57"/>
      <c r="E4" s="57"/>
      <c r="F4" s="57"/>
      <c r="G4" s="57"/>
      <c r="H4" s="57"/>
      <c r="I4" s="57"/>
    </row>
    <row r="5" spans="1:9" ht="19.5" customHeight="1">
      <c r="A5" s="57" t="s">
        <v>16</v>
      </c>
      <c r="B5" s="57"/>
      <c r="C5" s="57">
        <v>3</v>
      </c>
      <c r="D5" s="57"/>
      <c r="E5" s="57"/>
      <c r="F5" s="57"/>
      <c r="G5" s="57"/>
      <c r="H5" s="57"/>
      <c r="I5" s="57"/>
    </row>
    <row r="6" spans="1:25" ht="19.5" customHeight="1">
      <c r="A6" s="57" t="s">
        <v>19</v>
      </c>
      <c r="B6" s="57"/>
      <c r="C6" s="57">
        <v>30</v>
      </c>
      <c r="D6" s="57"/>
      <c r="E6" s="57"/>
      <c r="F6" s="57"/>
      <c r="G6" s="57"/>
      <c r="H6" s="57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9"/>
      <c r="F9" s="7" t="s">
        <v>8</v>
      </c>
      <c r="G9" s="18">
        <v>5.7870370370370366E-05</v>
      </c>
      <c r="I9" s="10"/>
    </row>
    <row r="10" spans="1:11" ht="42.75" customHeight="1">
      <c r="A10" s="12" t="s">
        <v>10</v>
      </c>
      <c r="B10" s="11" t="s">
        <v>1</v>
      </c>
      <c r="C10" s="22" t="s">
        <v>2</v>
      </c>
      <c r="D10" s="3" t="s">
        <v>3</v>
      </c>
      <c r="E10" s="3" t="s">
        <v>4</v>
      </c>
      <c r="F10" s="3" t="s">
        <v>9</v>
      </c>
      <c r="G10" s="3" t="s">
        <v>5</v>
      </c>
      <c r="H10" s="3" t="s">
        <v>6</v>
      </c>
      <c r="I10" s="3" t="s">
        <v>7</v>
      </c>
      <c r="J10" s="12" t="s">
        <v>20</v>
      </c>
      <c r="K10" s="21" t="s">
        <v>18</v>
      </c>
    </row>
    <row r="11" spans="1:11" s="38" customFormat="1" ht="12.75" customHeight="1">
      <c r="A11" s="29">
        <v>1</v>
      </c>
      <c r="B11" s="30" t="s">
        <v>44</v>
      </c>
      <c r="C11" s="31" t="s">
        <v>40</v>
      </c>
      <c r="D11" s="32" t="s">
        <v>41</v>
      </c>
      <c r="E11" s="33">
        <v>0.0008912037037037036</v>
      </c>
      <c r="F11" s="34">
        <v>0</v>
      </c>
      <c r="G11" s="35">
        <f aca="true" t="shared" si="0" ref="G11:G26">F11*$G$9</f>
        <v>0</v>
      </c>
      <c r="H11" s="36">
        <f aca="true" t="shared" si="1" ref="H11:H26">SUM(E11,G11)</f>
        <v>0.0008912037037037036</v>
      </c>
      <c r="I11" s="34">
        <v>1</v>
      </c>
      <c r="J11" s="37">
        <f>H11*100/$H$11</f>
        <v>100</v>
      </c>
      <c r="K11" s="55">
        <v>2</v>
      </c>
    </row>
    <row r="12" spans="1:11" s="38" customFormat="1" ht="12.75" customHeight="1">
      <c r="A12" s="29">
        <v>2</v>
      </c>
      <c r="B12" s="30" t="s">
        <v>39</v>
      </c>
      <c r="C12" s="31" t="s">
        <v>37</v>
      </c>
      <c r="D12" s="32" t="s">
        <v>38</v>
      </c>
      <c r="E12" s="33">
        <v>0.0009837962962962964</v>
      </c>
      <c r="F12" s="34">
        <v>2</v>
      </c>
      <c r="G12" s="35">
        <f t="shared" si="0"/>
        <v>0.00011574074074074073</v>
      </c>
      <c r="H12" s="36">
        <f t="shared" si="1"/>
        <v>0.001099537037037037</v>
      </c>
      <c r="I12" s="34">
        <v>2</v>
      </c>
      <c r="J12" s="37">
        <f aca="true" t="shared" si="2" ref="J12:J24">H12*100/$H$11</f>
        <v>123.37662337662339</v>
      </c>
      <c r="K12" s="55">
        <v>3</v>
      </c>
    </row>
    <row r="13" spans="1:11" s="38" customFormat="1" ht="12.75" customHeight="1">
      <c r="A13" s="29">
        <v>3</v>
      </c>
      <c r="B13" s="39" t="s">
        <v>34</v>
      </c>
      <c r="C13" s="31" t="s">
        <v>35</v>
      </c>
      <c r="D13" s="32" t="s">
        <v>36</v>
      </c>
      <c r="E13" s="33">
        <v>0.0009837962962962964</v>
      </c>
      <c r="F13" s="34">
        <v>6</v>
      </c>
      <c r="G13" s="35">
        <f t="shared" si="0"/>
        <v>0.0003472222222222222</v>
      </c>
      <c r="H13" s="36">
        <f t="shared" si="1"/>
        <v>0.0013310185185185187</v>
      </c>
      <c r="I13" s="34">
        <v>3</v>
      </c>
      <c r="J13" s="37">
        <f t="shared" si="2"/>
        <v>149.35064935064938</v>
      </c>
      <c r="K13" s="55" t="s">
        <v>65</v>
      </c>
    </row>
    <row r="14" spans="1:11" s="38" customFormat="1" ht="12.75" customHeight="1">
      <c r="A14" s="29">
        <v>4</v>
      </c>
      <c r="B14" s="30" t="s">
        <v>57</v>
      </c>
      <c r="C14" s="31" t="s">
        <v>54</v>
      </c>
      <c r="D14" s="32" t="s">
        <v>56</v>
      </c>
      <c r="E14" s="33">
        <v>0.0009722222222222221</v>
      </c>
      <c r="F14" s="34">
        <v>10</v>
      </c>
      <c r="G14" s="35">
        <f t="shared" si="0"/>
        <v>0.0005787037037037037</v>
      </c>
      <c r="H14" s="36">
        <f t="shared" si="1"/>
        <v>0.0015509259259259256</v>
      </c>
      <c r="I14" s="34">
        <v>4</v>
      </c>
      <c r="J14" s="37">
        <f t="shared" si="2"/>
        <v>174.025974025974</v>
      </c>
      <c r="K14" s="55" t="s">
        <v>65</v>
      </c>
    </row>
    <row r="15" spans="1:11" s="38" customFormat="1" ht="12.75" customHeight="1">
      <c r="A15" s="29">
        <v>5</v>
      </c>
      <c r="B15" s="30" t="s">
        <v>57</v>
      </c>
      <c r="C15" s="31" t="s">
        <v>53</v>
      </c>
      <c r="D15" s="32" t="s">
        <v>55</v>
      </c>
      <c r="E15" s="33">
        <v>0.0013425925925925925</v>
      </c>
      <c r="F15" s="34">
        <v>14</v>
      </c>
      <c r="G15" s="35">
        <f t="shared" si="0"/>
        <v>0.0008101851851851852</v>
      </c>
      <c r="H15" s="36">
        <f t="shared" si="1"/>
        <v>0.0021527777777777778</v>
      </c>
      <c r="I15" s="34">
        <v>5</v>
      </c>
      <c r="J15" s="37">
        <f t="shared" si="2"/>
        <v>241.5584415584416</v>
      </c>
      <c r="K15" s="55" t="s">
        <v>65</v>
      </c>
    </row>
    <row r="16" spans="1:11" s="38" customFormat="1" ht="12.75" customHeight="1">
      <c r="A16" s="29">
        <v>6</v>
      </c>
      <c r="B16" s="30" t="s">
        <v>44</v>
      </c>
      <c r="C16" s="31" t="s">
        <v>42</v>
      </c>
      <c r="D16" s="32" t="s">
        <v>43</v>
      </c>
      <c r="E16" s="33">
        <v>0.0011111111111111111</v>
      </c>
      <c r="F16" s="34">
        <v>22</v>
      </c>
      <c r="G16" s="35">
        <f t="shared" si="0"/>
        <v>0.001273148148148148</v>
      </c>
      <c r="H16" s="36">
        <f t="shared" si="1"/>
        <v>0.002384259259259259</v>
      </c>
      <c r="I16" s="34">
        <v>6</v>
      </c>
      <c r="J16" s="37">
        <f t="shared" si="2"/>
        <v>267.53246753246754</v>
      </c>
      <c r="K16" s="55" t="s">
        <v>65</v>
      </c>
    </row>
    <row r="17" spans="1:11" s="38" customFormat="1" ht="12.75" customHeight="1">
      <c r="A17" s="29">
        <v>7</v>
      </c>
      <c r="B17" s="30" t="s">
        <v>62</v>
      </c>
      <c r="C17" s="31" t="s">
        <v>58</v>
      </c>
      <c r="D17" s="32" t="s">
        <v>61</v>
      </c>
      <c r="E17" s="33">
        <v>0.0013425925925925925</v>
      </c>
      <c r="F17" s="34">
        <v>22</v>
      </c>
      <c r="G17" s="35">
        <f t="shared" si="0"/>
        <v>0.001273148148148148</v>
      </c>
      <c r="H17" s="36">
        <f t="shared" si="1"/>
        <v>0.0026157407407407405</v>
      </c>
      <c r="I17" s="34">
        <v>7</v>
      </c>
      <c r="J17" s="37">
        <f t="shared" si="2"/>
        <v>293.50649350649354</v>
      </c>
      <c r="K17" s="55" t="s">
        <v>65</v>
      </c>
    </row>
    <row r="18" spans="1:11" s="38" customFormat="1" ht="12.75" customHeight="1">
      <c r="A18" s="29">
        <v>8</v>
      </c>
      <c r="B18" s="30" t="s">
        <v>52</v>
      </c>
      <c r="C18" s="31" t="s">
        <v>50</v>
      </c>
      <c r="D18" s="32" t="s">
        <v>51</v>
      </c>
      <c r="E18" s="33">
        <v>0.0012731481481481483</v>
      </c>
      <c r="F18" s="34">
        <v>30</v>
      </c>
      <c r="G18" s="35">
        <f t="shared" si="0"/>
        <v>0.001736111111111111</v>
      </c>
      <c r="H18" s="36">
        <f t="shared" si="1"/>
        <v>0.0030092592592592593</v>
      </c>
      <c r="I18" s="34">
        <v>8</v>
      </c>
      <c r="J18" s="37">
        <f t="shared" si="2"/>
        <v>337.6623376623377</v>
      </c>
      <c r="K18" s="55" t="s">
        <v>65</v>
      </c>
    </row>
    <row r="19" spans="1:11" ht="12.75" customHeight="1">
      <c r="A19" s="17">
        <v>9</v>
      </c>
      <c r="B19" s="28" t="s">
        <v>22</v>
      </c>
      <c r="C19" s="25" t="s">
        <v>25</v>
      </c>
      <c r="D19" s="23" t="s">
        <v>23</v>
      </c>
      <c r="E19" s="6">
        <v>0.0012384259259259258</v>
      </c>
      <c r="F19" s="14">
        <v>34</v>
      </c>
      <c r="G19" s="16">
        <f t="shared" si="0"/>
        <v>0.0019675925925925924</v>
      </c>
      <c r="H19" s="13">
        <f t="shared" si="1"/>
        <v>0.003206018518518518</v>
      </c>
      <c r="I19" s="4">
        <v>9</v>
      </c>
      <c r="J19" s="19">
        <f t="shared" si="2"/>
        <v>359.7402597402597</v>
      </c>
      <c r="K19" s="56" t="s">
        <v>65</v>
      </c>
    </row>
    <row r="20" spans="1:11" ht="12.75" customHeight="1">
      <c r="A20" s="17">
        <v>10</v>
      </c>
      <c r="B20" s="28" t="s">
        <v>45</v>
      </c>
      <c r="C20" s="24" t="s">
        <v>49</v>
      </c>
      <c r="D20" s="23" t="s">
        <v>48</v>
      </c>
      <c r="E20" s="6">
        <v>0.0014351851851851854</v>
      </c>
      <c r="F20" s="4">
        <v>33</v>
      </c>
      <c r="G20" s="8">
        <f t="shared" si="0"/>
        <v>0.0019097222222222222</v>
      </c>
      <c r="H20" s="15">
        <f t="shared" si="1"/>
        <v>0.0033449074074074076</v>
      </c>
      <c r="I20" s="4">
        <v>10</v>
      </c>
      <c r="J20" s="19">
        <f>H20*100/$H$11</f>
        <v>375.32467532467535</v>
      </c>
      <c r="K20" s="56" t="s">
        <v>65</v>
      </c>
    </row>
    <row r="21" spans="1:11" ht="12.75" customHeight="1">
      <c r="A21" s="17">
        <v>11</v>
      </c>
      <c r="B21" s="27" t="s">
        <v>33</v>
      </c>
      <c r="C21" s="25" t="s">
        <v>29</v>
      </c>
      <c r="D21" s="23" t="s">
        <v>32</v>
      </c>
      <c r="E21" s="6">
        <v>0.0012037037037037038</v>
      </c>
      <c r="F21" s="4">
        <v>40</v>
      </c>
      <c r="G21" s="8">
        <f t="shared" si="0"/>
        <v>0.0023148148148148147</v>
      </c>
      <c r="H21" s="15">
        <f t="shared" si="1"/>
        <v>0.0035185185185185185</v>
      </c>
      <c r="I21" s="4">
        <v>11</v>
      </c>
      <c r="J21" s="19">
        <f>H21*100/$H$11</f>
        <v>394.80519480519484</v>
      </c>
      <c r="K21" s="56" t="s">
        <v>65</v>
      </c>
    </row>
    <row r="22" spans="1:11" ht="12.75" customHeight="1">
      <c r="A22" s="17">
        <v>12</v>
      </c>
      <c r="B22" s="28" t="s">
        <v>62</v>
      </c>
      <c r="C22" s="24" t="s">
        <v>59</v>
      </c>
      <c r="D22" s="23" t="s">
        <v>60</v>
      </c>
      <c r="E22" s="6">
        <v>0.0015277777777777779</v>
      </c>
      <c r="F22" s="4">
        <v>37</v>
      </c>
      <c r="G22" s="8">
        <f t="shared" si="0"/>
        <v>0.0021412037037037033</v>
      </c>
      <c r="H22" s="15">
        <f t="shared" si="1"/>
        <v>0.0036689814814814814</v>
      </c>
      <c r="I22" s="4">
        <v>12</v>
      </c>
      <c r="J22" s="19">
        <f t="shared" si="2"/>
        <v>411.6883116883117</v>
      </c>
      <c r="K22" s="56" t="s">
        <v>65</v>
      </c>
    </row>
    <row r="23" spans="1:11" ht="12.75" customHeight="1">
      <c r="A23" s="17">
        <v>13</v>
      </c>
      <c r="B23" s="28" t="s">
        <v>45</v>
      </c>
      <c r="C23" s="24" t="s">
        <v>46</v>
      </c>
      <c r="D23" s="23" t="s">
        <v>47</v>
      </c>
      <c r="E23" s="6">
        <v>0.0013541666666666667</v>
      </c>
      <c r="F23" s="4">
        <v>45</v>
      </c>
      <c r="G23" s="8">
        <f t="shared" si="0"/>
        <v>0.0026041666666666665</v>
      </c>
      <c r="H23" s="15">
        <f t="shared" si="1"/>
        <v>0.003958333333333333</v>
      </c>
      <c r="I23" s="4">
        <v>13</v>
      </c>
      <c r="J23" s="19">
        <f t="shared" si="2"/>
        <v>444.15584415584414</v>
      </c>
      <c r="K23" s="56" t="s">
        <v>65</v>
      </c>
    </row>
    <row r="24" spans="1:11" ht="12.75" customHeight="1">
      <c r="A24" s="17">
        <v>14</v>
      </c>
      <c r="B24" s="28" t="s">
        <v>22</v>
      </c>
      <c r="C24" s="25" t="s">
        <v>26</v>
      </c>
      <c r="D24" s="23" t="s">
        <v>24</v>
      </c>
      <c r="E24" s="6">
        <v>0.0014930555555555556</v>
      </c>
      <c r="F24" s="4">
        <v>47</v>
      </c>
      <c r="G24" s="8">
        <f t="shared" si="0"/>
        <v>0.002719907407407407</v>
      </c>
      <c r="H24" s="15">
        <f t="shared" si="1"/>
        <v>0.004212962962962963</v>
      </c>
      <c r="I24" s="4">
        <v>14</v>
      </c>
      <c r="J24" s="19">
        <f t="shared" si="2"/>
        <v>472.72727272727275</v>
      </c>
      <c r="K24" s="56" t="s">
        <v>65</v>
      </c>
    </row>
    <row r="25" spans="1:11" ht="13.5">
      <c r="A25" s="17">
        <v>15</v>
      </c>
      <c r="B25" s="27" t="s">
        <v>33</v>
      </c>
      <c r="C25" s="25" t="s">
        <v>28</v>
      </c>
      <c r="D25" s="23" t="s">
        <v>31</v>
      </c>
      <c r="E25" s="6">
        <v>0.0012037037037037038</v>
      </c>
      <c r="F25" s="4">
        <v>59</v>
      </c>
      <c r="G25" s="8">
        <f t="shared" si="0"/>
        <v>0.0034143518518518516</v>
      </c>
      <c r="H25" s="15">
        <f t="shared" si="1"/>
        <v>0.004618055555555556</v>
      </c>
      <c r="I25" s="4">
        <v>15</v>
      </c>
      <c r="J25" s="19">
        <f>H25*100/$H$11</f>
        <v>518.1818181818182</v>
      </c>
      <c r="K25" s="56" t="s">
        <v>65</v>
      </c>
    </row>
    <row r="26" spans="1:11" ht="13.5">
      <c r="A26" s="17">
        <v>16</v>
      </c>
      <c r="B26" s="27" t="s">
        <v>33</v>
      </c>
      <c r="C26" s="26" t="s">
        <v>27</v>
      </c>
      <c r="D26" s="23" t="s">
        <v>30</v>
      </c>
      <c r="E26" s="6">
        <v>0.0013078703703703705</v>
      </c>
      <c r="F26" s="4">
        <v>60</v>
      </c>
      <c r="G26" s="8">
        <f t="shared" si="0"/>
        <v>0.003472222222222222</v>
      </c>
      <c r="H26" s="15">
        <f t="shared" si="1"/>
        <v>0.004780092592592593</v>
      </c>
      <c r="I26" s="4">
        <v>16</v>
      </c>
      <c r="J26" s="19">
        <f>H26*100/$H$11</f>
        <v>536.3636363636365</v>
      </c>
      <c r="K26" s="56" t="s">
        <v>65</v>
      </c>
    </row>
    <row r="27" spans="1:11" ht="12.75">
      <c r="A27" s="40"/>
      <c r="B27" s="41"/>
      <c r="C27" s="42"/>
      <c r="D27" s="43"/>
      <c r="E27" s="44"/>
      <c r="F27" s="45"/>
      <c r="G27" s="46"/>
      <c r="H27" s="47"/>
      <c r="I27" s="45"/>
      <c r="J27" s="48"/>
      <c r="K27" s="49"/>
    </row>
    <row r="28" spans="1:11" ht="15">
      <c r="A28" s="40"/>
      <c r="B28" s="20" t="s">
        <v>63</v>
      </c>
      <c r="C28" s="50"/>
      <c r="D28" s="51"/>
      <c r="E28" s="52"/>
      <c r="F28" s="53"/>
      <c r="G28" s="54"/>
      <c r="H28" s="47"/>
      <c r="I28" s="45"/>
      <c r="J28" s="48"/>
      <c r="K28" s="49"/>
    </row>
    <row r="29" spans="1:11" ht="15">
      <c r="A29" s="40"/>
      <c r="B29" s="20" t="s">
        <v>64</v>
      </c>
      <c r="C29" s="50"/>
      <c r="D29" s="51"/>
      <c r="E29" s="52"/>
      <c r="F29" s="53"/>
      <c r="G29" s="54"/>
      <c r="H29" s="47"/>
      <c r="I29" s="45"/>
      <c r="J29" s="48"/>
      <c r="K29" s="49"/>
    </row>
    <row r="30" spans="2:7" ht="15">
      <c r="B30" s="20"/>
      <c r="C30" s="20"/>
      <c r="D30" s="20"/>
      <c r="E30" s="20"/>
      <c r="F30" s="20"/>
      <c r="G30" s="20"/>
    </row>
    <row r="31" spans="1:3" ht="14.25">
      <c r="A31" s="62" t="s">
        <v>66</v>
      </c>
      <c r="B31" s="63"/>
      <c r="C31" s="63"/>
    </row>
    <row r="32" spans="1:3" ht="14.25">
      <c r="A32" s="63" t="s">
        <v>67</v>
      </c>
      <c r="B32" s="63"/>
      <c r="C32" s="63"/>
    </row>
    <row r="33" spans="1:3" ht="14.25">
      <c r="A33" s="63" t="s">
        <v>68</v>
      </c>
      <c r="B33" s="63"/>
      <c r="C33" s="63"/>
    </row>
  </sheetData>
  <mergeCells count="12">
    <mergeCell ref="A5:B5"/>
    <mergeCell ref="C5:I5"/>
    <mergeCell ref="A6:B6"/>
    <mergeCell ref="C6:I6"/>
    <mergeCell ref="C1:I1"/>
    <mergeCell ref="A1:B1"/>
    <mergeCell ref="A2:B2"/>
    <mergeCell ref="C2:I2"/>
    <mergeCell ref="A3:B3"/>
    <mergeCell ref="C3:I3"/>
    <mergeCell ref="A4:B4"/>
    <mergeCell ref="C4:I4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User</cp:lastModifiedBy>
  <cp:lastPrinted>2011-06-26T09:34:51Z</cp:lastPrinted>
  <dcterms:created xsi:type="dcterms:W3CDTF">2011-06-24T15:14:53Z</dcterms:created>
  <dcterms:modified xsi:type="dcterms:W3CDTF">2011-07-27T07:35:18Z</dcterms:modified>
  <cp:category/>
  <cp:version/>
  <cp:contentType/>
  <cp:contentStatus/>
</cp:coreProperties>
</file>